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europaeu.sharepoint.com/teams/GRP-PRO-eGrants-Drafting/MGAs 2021-2027/CERV CLEAN FOR PUBL/"/>
    </mc:Choice>
  </mc:AlternateContent>
  <xr:revisionPtr revIDLastSave="0" documentId="8_{1C2A9DBA-0533-43D1-9809-493633D46146}" xr6:coauthVersionLast="47" xr6:coauthVersionMax="47" xr10:uidLastSave="{00000000-0000-0000-0000-000000000000}"/>
  <workbookProtection workbookAlgorithmName="SHA-512" workbookHashValue="OBtGgEHrZtqB7LAjHSWtexSNflGUiJMYhxynr2baktABYliqXvFBYVr1BjqqZIcn1il6M9es/f1LNwZ+oaNVeA==" workbookSaltValue="R4ppcWjPPTwCZar6MxQJ/w==" workbookSpinCount="100000" lockStructure="1"/>
  <bookViews>
    <workbookView xWindow="-120" yWindow="-120" windowWidth="29040" windowHeight="15840" xr2:uid="{00000000-000D-0000-FFFF-FFFF00000000}"/>
  </bookViews>
  <sheets>
    <sheet name="Instructions" sheetId="1" r:id="rId1"/>
    <sheet name="Information" sheetId="2" r:id="rId2"/>
    <sheet name="Member|Partner Organisations" sheetId="3" r:id="rId3"/>
    <sheet name="Version" sheetId="7" state="hidden" r:id="rId4"/>
  </sheets>
  <externalReferences>
    <externalReference r:id="rId5"/>
  </externalReferences>
  <definedNames>
    <definedName name="ApplicantName">Information!$F$18</definedName>
    <definedName name="Call">Information!$F$8</definedName>
    <definedName name="CheckClust1">#REF!</definedName>
    <definedName name="CheckClust2">#REF!</definedName>
    <definedName name="CheckClust3">#REF!</definedName>
    <definedName name="ControlRows">'Member|Partner Organisations'!$I$1</definedName>
    <definedName name="CountryCodes">#REF!</definedName>
    <definedName name="CountryNames">#REF!</definedName>
    <definedName name="Decision">Version!$B$30</definedName>
    <definedName name="DecisionI">Version!$B$21</definedName>
    <definedName name="DecisionMPO">Version!$B$26</definedName>
    <definedName name="LIST">[1]Reference!$A$1:$B$36</definedName>
    <definedName name="ListRoles">#REF!</definedName>
    <definedName name="NbrErrors">Version!$A$27</definedName>
    <definedName name="NbrErrorsI">Version!$A$17</definedName>
    <definedName name="NbrErrorsMPO">Version!$A$24</definedName>
    <definedName name="OrgType">Information!$L$1</definedName>
    <definedName name="ReductionA">[1]Reference!#REF!</definedName>
    <definedName name="ReductionB">[1]Reference!#REF!</definedName>
    <definedName name="RefID">Information!$F$13</definedName>
    <definedName name="Source">#REF!</definedName>
    <definedName name="Topic">Information!#REF!</definedName>
    <definedName name="VersionReference">Version!$D$11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7" l="1"/>
  <c r="A17" i="7" s="1"/>
  <c r="F31" i="3"/>
  <c r="D11" i="7"/>
  <c r="C2" i="3" s="1"/>
  <c r="E24" i="7"/>
  <c r="B23" i="7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B20" i="7"/>
  <c r="B19" i="7"/>
  <c r="B17" i="7"/>
  <c r="D8" i="7"/>
  <c r="L1" i="2" a="1"/>
  <c r="L1" i="2" s="1"/>
  <c r="E23" i="7" s="1"/>
  <c r="I1" i="3" l="1"/>
  <c r="B21" i="7"/>
  <c r="E25" i="7"/>
  <c r="B25" i="7"/>
  <c r="B24" i="7"/>
  <c r="D2" i="2"/>
  <c r="C2" i="1"/>
  <c r="A24" i="7" l="1"/>
  <c r="A27" i="7" s="1"/>
  <c r="G2" i="2"/>
  <c r="B26" i="7"/>
  <c r="D2" i="3" s="1"/>
  <c r="B30" i="7" l="1"/>
  <c r="B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<sst xmlns="http://schemas.openxmlformats.org/spreadsheetml/2006/main" count="70" uniqueCount="56">
  <si>
    <t>Annex to Part B</t>
  </si>
  <si>
    <t>PROGRAMME:</t>
  </si>
  <si>
    <t>CALL:</t>
  </si>
  <si>
    <t>YOUR APPLICATION REFERENCE ID:</t>
  </si>
  <si>
    <t>SEP-XXXXXXXXX</t>
  </si>
  <si>
    <t>XXXX</t>
  </si>
  <si>
    <t>XXXXXXXX</t>
  </si>
  <si>
    <t>X
X</t>
  </si>
  <si>
    <t>Instructions to complete this excel worksheet</t>
  </si>
  <si>
    <t>CERV</t>
  </si>
  <si>
    <t>Organisation legal name</t>
  </si>
  <si>
    <t>List of member/partner organisations</t>
  </si>
  <si>
    <t>Private / Public</t>
  </si>
  <si>
    <t>Country of establishment
(EU member states only)</t>
  </si>
  <si>
    <t>X
X
X</t>
  </si>
  <si>
    <t>(see call section 5 “Admissibility and documents” and section 6 “Eligibility”)</t>
  </si>
  <si>
    <t>X</t>
  </si>
  <si>
    <t>XXXXXXXXXXXXXXXXXXXXXXXXXXXXXXXXXXXXXXXX</t>
  </si>
  <si>
    <t>PRIVATE/PUBLIC</t>
  </si>
  <si>
    <t>Type of organisation</t>
  </si>
  <si>
    <t>Civil society organisation active at EU level</t>
  </si>
  <si>
    <t>Civil society organisation active at EU levelCivil society organisation active at EU level</t>
  </si>
  <si>
    <t>&lt;-- Please, type here the reference of your application
(Draft proposal ID) specified in the email you received.</t>
  </si>
  <si>
    <t>&lt;-- Please, choose an item</t>
  </si>
  <si>
    <t>Not Defined</t>
  </si>
  <si>
    <t>European network</t>
  </si>
  <si>
    <t xml:space="preserve">Product: </t>
  </si>
  <si>
    <t xml:space="preserve">Major: </t>
  </si>
  <si>
    <t xml:space="preserve">Minor: </t>
  </si>
  <si>
    <t xml:space="preserve">Build: </t>
  </si>
  <si>
    <t xml:space="preserve">Today: </t>
  </si>
  <si>
    <t xml:space="preserve">Today as text: </t>
  </si>
  <si>
    <t xml:space="preserve">VersionReference: </t>
  </si>
  <si>
    <t>CERV Partner List</t>
  </si>
  <si>
    <t>Validation</t>
  </si>
  <si>
    <t>Information</t>
  </si>
  <si>
    <t>Call</t>
  </si>
  <si>
    <t>RefID</t>
  </si>
  <si>
    <t>Name of Applicant</t>
  </si>
  <si>
    <t>OrganisationType</t>
  </si>
  <si>
    <t>Members and Partners</t>
  </si>
  <si>
    <t>Number of rows filled; at least 1</t>
  </si>
  <si>
    <t>All columns filled for each row</t>
  </si>
  <si>
    <t>Control</t>
  </si>
  <si>
    <t>XXXXX</t>
  </si>
  <si>
    <t>Nbr errors</t>
  </si>
  <si>
    <t>0 = OK</t>
  </si>
  <si>
    <t>&gt; 0 = KO</t>
  </si>
  <si>
    <t>CERV-2025-OG-FPA</t>
  </si>
  <si>
    <t>Name of the applicant organisation:</t>
  </si>
  <si>
    <t>Please, type here the name of the applicant organisation</t>
  </si>
  <si>
    <t>Mandatory table if &lt;&gt; European think tank</t>
  </si>
  <si>
    <t xml:space="preserve">For “European networks” and “Civil Society Organisations active at EU level”,
list your member / partner organisations.
</t>
  </si>
  <si>
    <t>European think tank</t>
  </si>
  <si>
    <t>The 2 sheets ('Information' and 'Member|Partner Organisations' must be completed for the application form to be valid.</t>
  </si>
  <si>
    <r>
      <rPr>
        <b/>
        <sz val="14"/>
        <color theme="1"/>
        <rFont val="Calibri"/>
        <family val="2"/>
        <scheme val="minor"/>
      </rPr>
      <t>Information</t>
    </r>
    <r>
      <rPr>
        <sz val="14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
- Fill in all yellow boxes
- Insert the draft proposal ID. The draft proposal ID was sent by email when the proposal was created in the Funding &amp; Tenders submission system.
- Give the name of the applicant organisation.
- Select 1 of the types of organisation.
</t>
    </r>
    <r>
      <rPr>
        <b/>
        <sz val="14"/>
        <color theme="1"/>
        <rFont val="Calibri"/>
        <family val="2"/>
        <scheme val="minor"/>
      </rPr>
      <t>Member|Partner Organisations:</t>
    </r>
    <r>
      <rPr>
        <sz val="14"/>
        <color theme="1"/>
        <rFont val="Calibri"/>
        <family val="2"/>
        <scheme val="minor"/>
      </rPr>
      <t xml:space="preserve">
- </t>
    </r>
    <r>
      <rPr>
        <sz val="11"/>
        <color theme="1"/>
        <rFont val="Calibri"/>
        <family val="2"/>
        <scheme val="minor"/>
      </rPr>
      <t xml:space="preserve">Complete the blue rows with the information requested for each member/partner.
- You can fill as many rows as necessary.
</t>
    </r>
    <r>
      <rPr>
        <i/>
        <sz val="11"/>
        <color theme="1"/>
        <rFont val="Calibri"/>
        <family val="2"/>
        <scheme val="minor"/>
      </rPr>
      <t>- Not applicable if the type of organisation is 'European think tank'.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</si>
</sst>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"/>
  </numFmts>
  <fonts count="2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30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3F3F76"/>
      <name val="EC Square Sans Pro"/>
      <family val="2"/>
    </font>
    <font>
      <sz val="9"/>
      <color theme="0"/>
      <name val="EC Square Sans Pro"/>
      <family val="2"/>
    </font>
    <font>
      <i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name val="EC Square Sans Pro"/>
      <family val="2"/>
    </font>
    <font>
      <sz val="12"/>
      <name val="Calibri"/>
      <family val="2"/>
      <charset val="1"/>
      <scheme val="minor"/>
    </font>
    <font>
      <sz val="12"/>
      <color theme="0"/>
      <name val="EC Square Sans Pro"/>
      <family val="2"/>
    </font>
    <font>
      <i/>
      <sz val="8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8"/>
      <color rgb="FF000000"/>
      <name val="Segoe UI"/>
      <family val="2"/>
    </font>
    <font>
      <sz val="18"/>
      <color theme="7" tint="-0.499984740745262"/>
      <name val="Calibri"/>
      <family val="2"/>
      <scheme val="minor"/>
    </font>
    <font>
      <sz val="18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hair">
        <color theme="9"/>
      </left>
      <right/>
      <top style="hair">
        <color theme="9"/>
      </top>
      <bottom/>
      <diagonal/>
    </border>
    <border>
      <left/>
      <right style="hair">
        <color theme="9"/>
      </right>
      <top style="hair">
        <color theme="9"/>
      </top>
      <bottom/>
      <diagonal/>
    </border>
    <border>
      <left style="hair">
        <color theme="9"/>
      </left>
      <right/>
      <top/>
      <bottom style="hair">
        <color theme="9"/>
      </bottom>
      <diagonal/>
    </border>
    <border>
      <left/>
      <right style="hair">
        <color theme="9"/>
      </right>
      <top/>
      <bottom style="hair">
        <color theme="9"/>
      </bottom>
      <diagonal/>
    </border>
    <border>
      <left style="hair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hair">
        <color theme="9"/>
      </left>
      <right/>
      <top style="hair">
        <color theme="9"/>
      </top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3" fillId="3" borderId="0" applyNumberFormat="0" applyBorder="0" applyAlignment="0" applyProtection="0"/>
    <xf numFmtId="0" fontId="13" fillId="6" borderId="17" applyNumberFormat="0" applyAlignment="0" applyProtection="0"/>
    <xf numFmtId="0" fontId="14" fillId="7" borderId="0" applyNumberFormat="0" applyBorder="0" applyAlignment="0" applyProtection="0"/>
    <xf numFmtId="0" fontId="18" fillId="0" borderId="0"/>
  </cellStyleXfs>
  <cellXfs count="88">
    <xf numFmtId="0" fontId="0" fillId="0" borderId="0" xfId="0"/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2" fillId="2" borderId="0" xfId="2" applyBorder="1" applyAlignment="1" applyProtection="1">
      <alignment horizontal="left"/>
      <protection locked="0"/>
    </xf>
    <xf numFmtId="0" fontId="3" fillId="0" borderId="0" xfId="0" applyFont="1" applyAlignment="1" applyProtection="1">
      <alignment wrapText="1"/>
    </xf>
    <xf numFmtId="0" fontId="0" fillId="0" borderId="0" xfId="0" applyAlignment="1" applyProtection="1"/>
    <xf numFmtId="0" fontId="3" fillId="0" borderId="0" xfId="0" applyFont="1" applyProtection="1"/>
    <xf numFmtId="0" fontId="0" fillId="0" borderId="0" xfId="0" applyProtection="1"/>
    <xf numFmtId="0" fontId="8" fillId="4" borderId="9" xfId="3" applyFont="1" applyFill="1" applyBorder="1" applyAlignment="1" applyProtection="1">
      <alignment horizontal="center" vertical="center"/>
    </xf>
    <xf numFmtId="0" fontId="0" fillId="4" borderId="10" xfId="0" applyFill="1" applyBorder="1" applyProtection="1"/>
    <xf numFmtId="0" fontId="0" fillId="4" borderId="11" xfId="0" applyFill="1" applyBorder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4" borderId="14" xfId="0" applyFill="1" applyBorder="1" applyProtection="1"/>
    <xf numFmtId="0" fontId="0" fillId="4" borderId="15" xfId="0" applyFill="1" applyBorder="1" applyProtection="1"/>
    <xf numFmtId="0" fontId="0" fillId="4" borderId="16" xfId="0" applyFill="1" applyBorder="1" applyProtection="1"/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top"/>
    </xf>
    <xf numFmtId="0" fontId="16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7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18" fillId="0" borderId="0" xfId="7"/>
    <xf numFmtId="0" fontId="18" fillId="8" borderId="18" xfId="7" applyFill="1" applyBorder="1"/>
    <xf numFmtId="0" fontId="18" fillId="8" borderId="19" xfId="7" applyFill="1" applyBorder="1"/>
    <xf numFmtId="0" fontId="18" fillId="8" borderId="20" xfId="7" applyFill="1" applyBorder="1"/>
    <xf numFmtId="0" fontId="18" fillId="8" borderId="21" xfId="7" applyFill="1" applyBorder="1"/>
    <xf numFmtId="0" fontId="18" fillId="8" borderId="0" xfId="7" applyFill="1"/>
    <xf numFmtId="0" fontId="18" fillId="8" borderId="22" xfId="7" applyFill="1" applyBorder="1"/>
    <xf numFmtId="0" fontId="18" fillId="8" borderId="0" xfId="7" applyFill="1" applyAlignment="1">
      <alignment horizontal="right"/>
    </xf>
    <xf numFmtId="0" fontId="19" fillId="8" borderId="17" xfId="5" applyFont="1" applyFill="1" applyAlignment="1">
      <alignment horizontal="center"/>
    </xf>
    <xf numFmtId="0" fontId="19" fillId="6" borderId="17" xfId="5" applyFont="1" applyAlignment="1" applyProtection="1">
      <alignment horizontal="center"/>
    </xf>
    <xf numFmtId="164" fontId="20" fillId="8" borderId="0" xfId="7" applyNumberFormat="1" applyFont="1" applyFill="1" applyAlignment="1">
      <alignment horizontal="center"/>
    </xf>
    <xf numFmtId="164" fontId="19" fillId="6" borderId="17" xfId="5" applyNumberFormat="1" applyFont="1" applyAlignment="1">
      <alignment horizontal="center"/>
    </xf>
    <xf numFmtId="0" fontId="18" fillId="8" borderId="23" xfId="7" applyFill="1" applyBorder="1"/>
    <xf numFmtId="0" fontId="18" fillId="8" borderId="24" xfId="7" applyFill="1" applyBorder="1"/>
    <xf numFmtId="0" fontId="18" fillId="8" borderId="25" xfId="7" applyFill="1" applyBorder="1"/>
    <xf numFmtId="0" fontId="24" fillId="0" borderId="0" xfId="0" applyFont="1" applyAlignment="1" applyProtection="1">
      <alignment horizontal="center" vertical="top"/>
    </xf>
    <xf numFmtId="0" fontId="2" fillId="2" borderId="0" xfId="2" applyProtection="1"/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/>
    <xf numFmtId="0" fontId="22" fillId="0" borderId="0" xfId="0" applyFont="1" applyAlignment="1" applyProtection="1">
      <alignment vertical="center"/>
    </xf>
    <xf numFmtId="0" fontId="22" fillId="0" borderId="0" xfId="0" applyFont="1" applyAlignment="1">
      <alignment vertical="top"/>
    </xf>
    <xf numFmtId="0" fontId="18" fillId="0" borderId="0" xfId="7" quotePrefix="1"/>
    <xf numFmtId="0" fontId="2" fillId="2" borderId="0" xfId="2" applyAlignment="1" applyProtection="1"/>
    <xf numFmtId="0" fontId="2" fillId="2" borderId="0" xfId="2" applyAlignment="1" applyProtection="1">
      <alignment horizontal="left"/>
    </xf>
    <xf numFmtId="0" fontId="16" fillId="0" borderId="0" xfId="0" applyFont="1" applyProtection="1">
      <protection locked="0"/>
    </xf>
    <xf numFmtId="0" fontId="18" fillId="0" borderId="0" xfId="7" applyAlignment="1">
      <alignment horizontal="center" vertical="center"/>
    </xf>
    <xf numFmtId="0" fontId="18" fillId="0" borderId="0" xfId="7" applyAlignment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NumberFormat="1" applyAlignment="1" applyProtection="1"/>
    <xf numFmtId="0" fontId="11" fillId="5" borderId="0" xfId="0" applyFont="1" applyFill="1" applyAlignment="1">
      <alignment horizontal="center" vertical="center" wrapText="1"/>
    </xf>
    <xf numFmtId="0" fontId="25" fillId="0" borderId="31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center" vertical="center"/>
    </xf>
    <xf numFmtId="0" fontId="25" fillId="0" borderId="33" xfId="0" applyFont="1" applyBorder="1" applyAlignment="1" applyProtection="1">
      <alignment horizontal="center" vertical="center"/>
    </xf>
    <xf numFmtId="0" fontId="0" fillId="0" borderId="0" xfId="0" applyAlignment="1">
      <alignment horizontal="left" vertical="top" wrapText="1"/>
    </xf>
    <xf numFmtId="0" fontId="15" fillId="0" borderId="0" xfId="0" quotePrefix="1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left" vertical="top"/>
    </xf>
    <xf numFmtId="0" fontId="2" fillId="2" borderId="0" xfId="2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horizontal="left"/>
    </xf>
    <xf numFmtId="0" fontId="0" fillId="0" borderId="0" xfId="0" applyBorder="1" applyAlignment="1" applyProtection="1">
      <alignment horizontal="right" vertical="center"/>
    </xf>
    <xf numFmtId="0" fontId="28" fillId="0" borderId="0" xfId="2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25" fillId="0" borderId="26" xfId="0" applyFont="1" applyBorder="1" applyAlignment="1" applyProtection="1">
      <alignment horizontal="center" vertical="center" wrapText="1"/>
    </xf>
    <xf numFmtId="0" fontId="25" fillId="0" borderId="27" xfId="0" applyFont="1" applyBorder="1" applyAlignment="1" applyProtection="1">
      <alignment horizontal="center" vertical="center" wrapText="1"/>
    </xf>
    <xf numFmtId="0" fontId="25" fillId="0" borderId="28" xfId="0" applyFont="1" applyBorder="1" applyAlignment="1" applyProtection="1">
      <alignment horizontal="center" vertical="center" wrapText="1"/>
    </xf>
    <xf numFmtId="0" fontId="25" fillId="0" borderId="29" xfId="0" applyFont="1" applyBorder="1" applyAlignment="1" applyProtection="1">
      <alignment horizontal="center" vertical="center" wrapText="1"/>
    </xf>
    <xf numFmtId="0" fontId="18" fillId="0" borderId="0" xfId="7" applyAlignment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1" fillId="7" borderId="0" xfId="6" applyFont="1" applyBorder="1" applyAlignment="1">
      <alignment horizontal="center"/>
    </xf>
    <xf numFmtId="0" fontId="18" fillId="9" borderId="0" xfId="7" applyFill="1" applyAlignment="1">
      <alignment horizontal="left"/>
    </xf>
    <xf numFmtId="0" fontId="18" fillId="0" borderId="0" xfId="7" applyAlignment="1">
      <alignment horizontal="center"/>
    </xf>
  </cellXfs>
  <cellStyles count="8">
    <cellStyle name="Accent2" xfId="6" builtinId="33"/>
    <cellStyle name="Accent5 2" xfId="4" xr:uid="{00000000-0005-0000-0000-000000000000}"/>
    <cellStyle name="Input" xfId="5" builtinId="20"/>
    <cellStyle name="Neutral" xfId="2" builtinId="28"/>
    <cellStyle name="Normal" xfId="0" builtinId="0"/>
    <cellStyle name="Normal 2" xfId="7" xr:uid="{FD9D88C9-0119-428E-A0EE-89F8FCF9E491}"/>
    <cellStyle name="Normal 3 2" xfId="3" xr:uid="{00000000-0005-0000-0000-000003000000}"/>
    <cellStyle name="Title" xfId="1" builtinId="1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border outline="0">
        <top style="medium">
          <color auto="1"/>
        </top>
      </border>
    </dxf>
    <dxf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font>
        <b val="0"/>
        <i/>
        <color theme="6" tint="0.79998168889431442"/>
      </font>
      <fill>
        <patternFill patternType="lightUp">
          <fgColor rgb="FFFF0000"/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rgb="FFFF0000"/>
        </left>
        <right style="hair">
          <color rgb="FFFF0000"/>
        </right>
        <top style="hair">
          <color rgb="FFFF0000"/>
        </top>
        <bottom style="hair">
          <color rgb="FFFF0000"/>
        </bottom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rgb="FFFF0000"/>
        </left>
        <right style="hair">
          <color rgb="FFFF0000"/>
        </right>
        <top style="hair">
          <color rgb="FFFF0000"/>
        </top>
        <bottom style="hair">
          <color rgb="FFFF0000"/>
        </bottom>
      </border>
    </dxf>
    <dxf>
      <font>
        <b val="0"/>
        <i/>
        <color theme="4"/>
      </font>
    </dxf>
    <dxf>
      <font>
        <b val="0"/>
        <i/>
        <color theme="4"/>
      </font>
    </dxf>
    <dxf>
      <font>
        <color rgb="FF9C0006"/>
      </font>
      <fill>
        <patternFill>
          <bgColor rgb="FFFFC7CE"/>
        </patternFill>
      </fill>
      <border>
        <left style="hair">
          <color rgb="FFFF0000"/>
        </left>
        <right style="hair">
          <color rgb="FFFF0000"/>
        </right>
        <top style="hair">
          <color rgb="FFFF0000"/>
        </top>
        <bottom style="hair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Radio" firstButton="1" fmlaLink="K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9525</xdr:rowOff>
        </xdr:from>
        <xdr:to>
          <xdr:col>6</xdr:col>
          <xdr:colOff>647700</xdr:colOff>
          <xdr:row>21</xdr:row>
          <xdr:rowOff>85725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Civil society organisation active at EU level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47625</xdr:rowOff>
        </xdr:from>
        <xdr:to>
          <xdr:col>6</xdr:col>
          <xdr:colOff>647700</xdr:colOff>
          <xdr:row>22</xdr:row>
          <xdr:rowOff>123825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European network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104775</xdr:rowOff>
        </xdr:from>
        <xdr:to>
          <xdr:col>6</xdr:col>
          <xdr:colOff>657225</xdr:colOff>
          <xdr:row>23</xdr:row>
          <xdr:rowOff>180975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European think tank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europaeu.sharepoint.com/teams/GRP-EACEA/Shared%20Documents/eGrants/ARCHIVES%20P%20DRIVE/BIG%20BANG/Complements/CERV%20OG%20FPA%20Organisation%20types%20and%20List%20of%20Members/Tpl_Calculator%20(CERV%20LS%20NCP)%20V.2.1.xlsx" TargetMode="External"/><Relationship Id="rId1" Type="http://schemas.openxmlformats.org/officeDocument/2006/relationships/externalLinkPath" Target="/teams/GRP-EACEA/Shared%20Documents/eGrants/ARCHIVES%20P%20DRIVE/BIG%20BANG/Complements/CERV%20OG%20FPA%20Organisation%20types%20and%20List%20of%20Members/Tpl_Calculator%20(CERV%20LS%20NCP)%20V.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Reference"/>
      <sheetName val="Version"/>
    </sheetNames>
    <sheetDataSet>
      <sheetData sheetId="0"/>
      <sheetData sheetId="1">
        <row r="1">
          <cell r="A1" t="str">
            <v>Country</v>
          </cell>
          <cell r="B1" t="str">
            <v>Lump sum</v>
          </cell>
        </row>
        <row r="2">
          <cell r="A2" t="str">
            <v>Albania</v>
          </cell>
          <cell r="B2">
            <v>85000</v>
          </cell>
        </row>
        <row r="3">
          <cell r="A3" t="str">
            <v>Austria</v>
          </cell>
          <cell r="B3">
            <v>85000</v>
          </cell>
        </row>
        <row r="4">
          <cell r="A4" t="str">
            <v>Belgium</v>
          </cell>
          <cell r="B4">
            <v>85000</v>
          </cell>
        </row>
        <row r="5">
          <cell r="A5" t="str">
            <v>Bosnia&amp; Herzegovina</v>
          </cell>
          <cell r="B5">
            <v>85000</v>
          </cell>
        </row>
        <row r="6">
          <cell r="A6" t="str">
            <v>Bulgaria</v>
          </cell>
          <cell r="B6">
            <v>85000</v>
          </cell>
        </row>
        <row r="7">
          <cell r="A7" t="str">
            <v>Croatia</v>
          </cell>
          <cell r="B7">
            <v>85000</v>
          </cell>
        </row>
        <row r="8">
          <cell r="A8" t="str">
            <v>Cyprus</v>
          </cell>
          <cell r="B8">
            <v>85000</v>
          </cell>
        </row>
        <row r="9">
          <cell r="A9" t="str">
            <v>Czechia</v>
          </cell>
          <cell r="B9">
            <v>85000</v>
          </cell>
        </row>
        <row r="10">
          <cell r="A10" t="str">
            <v>Denmark</v>
          </cell>
          <cell r="B10">
            <v>85000</v>
          </cell>
        </row>
        <row r="11">
          <cell r="A11" t="str">
            <v>Estonia</v>
          </cell>
          <cell r="B11">
            <v>85000</v>
          </cell>
        </row>
        <row r="12">
          <cell r="A12" t="str">
            <v>Finland</v>
          </cell>
          <cell r="B12">
            <v>85000</v>
          </cell>
        </row>
        <row r="13">
          <cell r="A13" t="str">
            <v>France</v>
          </cell>
          <cell r="B13">
            <v>187000</v>
          </cell>
        </row>
        <row r="14">
          <cell r="A14" t="str">
            <v>Germany</v>
          </cell>
          <cell r="B14">
            <v>187000</v>
          </cell>
        </row>
        <row r="15">
          <cell r="A15" t="str">
            <v>Greece</v>
          </cell>
          <cell r="B15">
            <v>85000</v>
          </cell>
        </row>
        <row r="16">
          <cell r="A16" t="str">
            <v>Hungary</v>
          </cell>
          <cell r="B16">
            <v>85000</v>
          </cell>
        </row>
        <row r="17">
          <cell r="A17" t="str">
            <v>Ireland</v>
          </cell>
          <cell r="B17">
            <v>85000</v>
          </cell>
        </row>
        <row r="18">
          <cell r="A18" t="str">
            <v>Italy</v>
          </cell>
          <cell r="B18">
            <v>187000</v>
          </cell>
        </row>
        <row r="19">
          <cell r="A19" t="str">
            <v>Kosovo</v>
          </cell>
          <cell r="B19">
            <v>85000</v>
          </cell>
        </row>
        <row r="20">
          <cell r="A20" t="str">
            <v>Latvia</v>
          </cell>
          <cell r="B20">
            <v>85000</v>
          </cell>
        </row>
        <row r="21">
          <cell r="A21" t="str">
            <v>Lithuania</v>
          </cell>
          <cell r="B21">
            <v>85000</v>
          </cell>
        </row>
        <row r="22">
          <cell r="A22" t="str">
            <v>Luxembourg</v>
          </cell>
          <cell r="B22">
            <v>85000</v>
          </cell>
        </row>
        <row r="23">
          <cell r="A23" t="str">
            <v>Malta</v>
          </cell>
          <cell r="B23">
            <v>85000</v>
          </cell>
        </row>
        <row r="24">
          <cell r="A24" t="str">
            <v>Moldova</v>
          </cell>
          <cell r="B24">
            <v>85000</v>
          </cell>
        </row>
        <row r="25">
          <cell r="A25" t="str">
            <v>Montenegro</v>
          </cell>
          <cell r="B25">
            <v>85000</v>
          </cell>
        </row>
        <row r="26">
          <cell r="A26" t="str">
            <v>Netherlands</v>
          </cell>
          <cell r="B26">
            <v>85000</v>
          </cell>
        </row>
        <row r="27">
          <cell r="A27" t="str">
            <v xml:space="preserve">North Macedonia </v>
          </cell>
          <cell r="B27">
            <v>85000</v>
          </cell>
        </row>
        <row r="28">
          <cell r="A28" t="str">
            <v>Poland</v>
          </cell>
          <cell r="B28">
            <v>187000</v>
          </cell>
        </row>
        <row r="29">
          <cell r="A29" t="str">
            <v>Portugal</v>
          </cell>
          <cell r="B29">
            <v>85000</v>
          </cell>
        </row>
        <row r="30">
          <cell r="A30" t="str">
            <v xml:space="preserve">Romania </v>
          </cell>
          <cell r="B30">
            <v>85000</v>
          </cell>
        </row>
        <row r="31">
          <cell r="A31" t="str">
            <v>Serbia</v>
          </cell>
          <cell r="B31">
            <v>85000</v>
          </cell>
        </row>
        <row r="32">
          <cell r="A32" t="str">
            <v>Slovakia</v>
          </cell>
          <cell r="B32">
            <v>85000</v>
          </cell>
        </row>
        <row r="33">
          <cell r="A33" t="str">
            <v>Slovenia</v>
          </cell>
          <cell r="B33">
            <v>85000</v>
          </cell>
        </row>
        <row r="34">
          <cell r="A34" t="str">
            <v>Spain</v>
          </cell>
          <cell r="B34">
            <v>187000</v>
          </cell>
        </row>
        <row r="35">
          <cell r="A35" t="str">
            <v>Sweden</v>
          </cell>
          <cell r="B35">
            <v>85000</v>
          </cell>
        </row>
        <row r="36">
          <cell r="A36" t="str">
            <v>Ukraine</v>
          </cell>
          <cell r="B36">
            <v>85000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C7:F31" totalsRowShown="0" headerRowDxfId="9" dataDxfId="8" tableBorderDxfId="7">
  <tableColumns count="4">
    <tableColumn id="12" xr3:uid="{00000000-0010-0000-0000-00000C000000}" name="Organisation legal name" dataDxfId="6"/>
    <tableColumn id="1" xr3:uid="{00000000-0010-0000-0000-000001000000}" name="Country of establishment_x000a_(EU member states only)" dataDxfId="5"/>
    <tableColumn id="2" xr3:uid="{00000000-0010-0000-0000-000002000000}" name="Private / Public" dataDxfId="4"/>
    <tableColumn id="3" xr3:uid="{3F0CD16B-E3EA-42DC-BA5A-921EB0ED7EFF}" name="Control" dataDxfId="3">
      <calculatedColumnFormula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3"/>
  <sheetViews>
    <sheetView showGridLines="0" showRowColHeaders="0" tabSelected="1" topLeftCell="A2" workbookViewId="0">
      <selection activeCell="B6" sqref="B6:D6"/>
    </sheetView>
  </sheetViews>
  <sheetFormatPr defaultColWidth="0" defaultRowHeight="15" zeroHeight="1" x14ac:dyDescent="0.25"/>
  <cols>
    <col min="1" max="1" width="6.7109375" bestFit="1" customWidth="1"/>
    <col min="2" max="2" width="100.5703125" bestFit="1" customWidth="1"/>
    <col min="3" max="3" width="26.85546875" bestFit="1" customWidth="1"/>
    <col min="4" max="4" width="9.140625" customWidth="1"/>
    <col min="5" max="5" width="6.7109375" bestFit="1" customWidth="1"/>
    <col min="6" max="13" width="9.140625" hidden="1" customWidth="1"/>
    <col min="14" max="14" width="4.42578125" hidden="1" customWidth="1"/>
    <col min="15" max="16384" width="9.140625" hidden="1"/>
  </cols>
  <sheetData>
    <row r="1" spans="1:15" hidden="1" x14ac:dyDescent="0.25">
      <c r="A1" t="s">
        <v>44</v>
      </c>
      <c r="E1" t="s">
        <v>44</v>
      </c>
    </row>
    <row r="2" spans="1:15" x14ac:dyDescent="0.25">
      <c r="C2" s="54" t="str">
        <f>VersionReference</f>
        <v>CERV Partner List V.1.0 of 25/10/2024</v>
      </c>
      <c r="D2" s="54"/>
      <c r="E2" s="54"/>
      <c r="F2" s="54"/>
    </row>
    <row r="3" spans="1:15" x14ac:dyDescent="0.25"/>
    <row r="4" spans="1:15" ht="18.75" x14ac:dyDescent="0.3">
      <c r="B4" s="1" t="s">
        <v>0</v>
      </c>
    </row>
    <row r="5" spans="1:15" x14ac:dyDescent="0.25"/>
    <row r="6" spans="1:15" ht="27" customHeight="1" x14ac:dyDescent="0.25">
      <c r="B6" s="64" t="s">
        <v>8</v>
      </c>
      <c r="C6" s="64"/>
      <c r="D6" s="64"/>
    </row>
    <row r="7" spans="1: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ht="37.5" customHeight="1" x14ac:dyDescent="0.25">
      <c r="B8" s="27" t="s">
        <v>54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26"/>
    </row>
    <row r="9" spans="1:15" ht="183" customHeight="1" x14ac:dyDescent="0.25">
      <c r="B9" s="68" t="s">
        <v>55</v>
      </c>
      <c r="C9" s="68"/>
      <c r="D9" s="68"/>
      <c r="E9" s="33"/>
      <c r="F9" s="33"/>
      <c r="G9" s="33"/>
      <c r="H9" s="33"/>
      <c r="I9" s="33"/>
      <c r="J9" s="33"/>
      <c r="K9" s="33"/>
      <c r="L9" s="33"/>
      <c r="M9" s="33"/>
      <c r="N9" s="2"/>
    </row>
    <row r="10" spans="1:15" x14ac:dyDescent="0.25"/>
    <row r="11" spans="1:15" x14ac:dyDescent="0.25">
      <c r="B11" s="65" t="str">
        <f>Decision</f>
        <v>The whole document is not valid yet.</v>
      </c>
      <c r="C11" s="66"/>
      <c r="D11" s="67"/>
    </row>
    <row r="12" spans="1:15" x14ac:dyDescent="0.25"/>
    <row r="13" spans="1:15" x14ac:dyDescent="0.25"/>
  </sheetData>
  <sheetProtection algorithmName="SHA-512" hashValue="3JnBGaU3fXPvckvgqnfiswryJjWC9KNs3k3AuPZkXCW5Al5HcSxc540jOBJ3HPym2rp2Zo1QFuAyriw7lPqZug==" saltValue="b4Mctv2GPzvr12EPJDeZ4w==" spinCount="100000" sheet="1" objects="1" scenarios="1" selectLockedCells="1"/>
  <mergeCells count="3">
    <mergeCell ref="B6:D6"/>
    <mergeCell ref="B11:D11"/>
    <mergeCell ref="B9:D9"/>
  </mergeCells>
  <conditionalFormatting sqref="B11">
    <cfRule type="expression" dxfId="17" priority="1">
      <formula>NbrErrors &gt; 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31"/>
  <sheetViews>
    <sheetView showGridLines="0" workbookViewId="0">
      <selection activeCell="F13" sqref="F13"/>
    </sheetView>
  </sheetViews>
  <sheetFormatPr defaultColWidth="0" defaultRowHeight="15" zeroHeight="1" x14ac:dyDescent="0.25"/>
  <cols>
    <col min="1" max="1" width="10.140625" style="16" bestFit="1" customWidth="1"/>
    <col min="2" max="3" width="5.5703125" style="17" bestFit="1" customWidth="1"/>
    <col min="4" max="4" width="32" style="17" bestFit="1" customWidth="1"/>
    <col min="5" max="5" width="5.5703125" style="17" bestFit="1" customWidth="1"/>
    <col min="6" max="6" width="39.42578125" style="17" bestFit="1" customWidth="1"/>
    <col min="7" max="7" width="78.140625" style="17" bestFit="1" customWidth="1"/>
    <col min="8" max="9" width="5.5703125" style="17" bestFit="1" customWidth="1"/>
    <col min="10" max="10" width="10.140625" style="17" bestFit="1" customWidth="1"/>
    <col min="11" max="11" width="2" style="17" hidden="1" customWidth="1"/>
    <col min="12" max="12" width="11.85546875" style="17" hidden="1" customWidth="1"/>
    <col min="13" max="13" width="8.85546875" style="17" hidden="1" customWidth="1"/>
    <col min="14" max="14" width="11.85546875" style="17" hidden="1" customWidth="1"/>
    <col min="15" max="15" width="39.42578125" style="17" hidden="1" customWidth="1"/>
    <col min="16" max="16" width="17.5703125" style="17" hidden="1" customWidth="1"/>
    <col min="17" max="17" width="19.85546875" style="17" hidden="1" customWidth="1"/>
    <col min="18" max="16384" width="8.85546875" style="17" hidden="1"/>
  </cols>
  <sheetData>
    <row r="1" spans="1:17" s="16" customFormat="1" x14ac:dyDescent="0.25">
      <c r="A1" s="16" t="s">
        <v>6</v>
      </c>
      <c r="B1" s="16" t="s">
        <v>5</v>
      </c>
      <c r="C1" s="16" t="s">
        <v>5</v>
      </c>
      <c r="E1" s="16" t="s">
        <v>5</v>
      </c>
      <c r="F1" s="16" t="s">
        <v>20</v>
      </c>
      <c r="G1" s="16" t="s">
        <v>21</v>
      </c>
      <c r="H1" s="16" t="s">
        <v>5</v>
      </c>
      <c r="I1" s="16" t="s">
        <v>5</v>
      </c>
      <c r="J1" s="16" t="s">
        <v>6</v>
      </c>
      <c r="K1" s="58">
        <v>0</v>
      </c>
      <c r="L1" s="50" t="str" cm="1">
        <f t="array" ref="L1">INDEX(N1:Q1,K1+1)</f>
        <v>Not Defined</v>
      </c>
      <c r="M1" s="29"/>
      <c r="N1" s="29" t="s">
        <v>24</v>
      </c>
      <c r="O1" s="29" t="s">
        <v>20</v>
      </c>
      <c r="P1" s="29" t="s">
        <v>25</v>
      </c>
      <c r="Q1" s="29" t="s">
        <v>53</v>
      </c>
    </row>
    <row r="2" spans="1:17" x14ac:dyDescent="0.25">
      <c r="D2" s="49" t="str">
        <f>VersionReference</f>
        <v>CERV Partner List V.1.0 of 25/10/2024</v>
      </c>
      <c r="G2" s="61" t="str">
        <f>DecisionI</f>
        <v>This part is not valid yet.</v>
      </c>
    </row>
    <row r="3" spans="1:17" ht="15.75" thickBot="1" x14ac:dyDescent="0.3">
      <c r="D3" s="49"/>
    </row>
    <row r="4" spans="1:17" ht="30" x14ac:dyDescent="0.25">
      <c r="A4" s="14" t="s">
        <v>7</v>
      </c>
      <c r="B4" s="18"/>
      <c r="C4" s="19"/>
      <c r="D4" s="19"/>
      <c r="E4" s="19"/>
      <c r="F4" s="19"/>
      <c r="G4" s="19"/>
      <c r="H4" s="19"/>
      <c r="I4" s="20"/>
    </row>
    <row r="5" spans="1:17" x14ac:dyDescent="0.25">
      <c r="B5" s="21"/>
      <c r="C5" s="3"/>
      <c r="D5" s="4"/>
      <c r="E5" s="4"/>
      <c r="F5" s="4"/>
      <c r="G5" s="4"/>
      <c r="H5" s="5"/>
      <c r="I5" s="22"/>
    </row>
    <row r="6" spans="1:17" ht="23.25" x14ac:dyDescent="0.35">
      <c r="B6" s="21"/>
      <c r="C6" s="6"/>
      <c r="D6" s="7" t="s">
        <v>1</v>
      </c>
      <c r="E6" s="8"/>
      <c r="F6" s="72" t="s">
        <v>9</v>
      </c>
      <c r="G6" s="72"/>
      <c r="H6" s="9"/>
      <c r="I6" s="22"/>
    </row>
    <row r="7" spans="1:17" x14ac:dyDescent="0.25">
      <c r="B7" s="21"/>
      <c r="C7" s="6"/>
      <c r="D7" s="8"/>
      <c r="E7" s="8"/>
      <c r="F7" s="8"/>
      <c r="G7" s="8"/>
      <c r="H7" s="9"/>
      <c r="I7" s="22"/>
    </row>
    <row r="8" spans="1:17" x14ac:dyDescent="0.25">
      <c r="B8" s="21"/>
      <c r="C8" s="6"/>
      <c r="D8" s="73" t="s">
        <v>2</v>
      </c>
      <c r="E8" s="8"/>
      <c r="F8" s="74" t="s">
        <v>48</v>
      </c>
      <c r="G8" s="74"/>
      <c r="H8" s="9"/>
      <c r="I8" s="22"/>
    </row>
    <row r="9" spans="1:17" x14ac:dyDescent="0.25">
      <c r="B9" s="21"/>
      <c r="C9" s="6"/>
      <c r="D9" s="73"/>
      <c r="E9" s="8"/>
      <c r="F9" s="74"/>
      <c r="G9" s="74"/>
      <c r="H9" s="9"/>
      <c r="I9" s="22"/>
    </row>
    <row r="10" spans="1:17" x14ac:dyDescent="0.25">
      <c r="B10" s="21"/>
      <c r="C10" s="10"/>
      <c r="D10" s="11"/>
      <c r="E10" s="11"/>
      <c r="F10" s="11"/>
      <c r="G10" s="11"/>
      <c r="H10" s="12"/>
      <c r="I10" s="22"/>
    </row>
    <row r="11" spans="1:17" x14ac:dyDescent="0.25">
      <c r="B11" s="21"/>
      <c r="C11" s="6"/>
      <c r="D11" s="8"/>
      <c r="E11" s="8"/>
      <c r="F11" s="8"/>
      <c r="G11" s="8"/>
      <c r="H11" s="9"/>
      <c r="I11" s="22"/>
    </row>
    <row r="12" spans="1:17" x14ac:dyDescent="0.25">
      <c r="B12" s="21"/>
      <c r="C12" s="6"/>
      <c r="D12" s="8"/>
      <c r="E12" s="8"/>
      <c r="F12" s="8"/>
      <c r="G12" s="8"/>
      <c r="H12" s="9"/>
      <c r="I12" s="22"/>
    </row>
    <row r="13" spans="1:17" x14ac:dyDescent="0.25">
      <c r="B13" s="21"/>
      <c r="C13" s="6"/>
      <c r="D13" s="7" t="s">
        <v>3</v>
      </c>
      <c r="E13" s="8"/>
      <c r="F13" s="13" t="s">
        <v>4</v>
      </c>
      <c r="G13" s="69" t="s">
        <v>22</v>
      </c>
      <c r="H13" s="9"/>
      <c r="I13" s="22"/>
    </row>
    <row r="14" spans="1:17" x14ac:dyDescent="0.25">
      <c r="B14" s="21"/>
      <c r="C14" s="6"/>
      <c r="D14" s="8"/>
      <c r="E14" s="8"/>
      <c r="F14" s="8"/>
      <c r="G14" s="69"/>
      <c r="H14" s="9"/>
      <c r="I14" s="22"/>
    </row>
    <row r="15" spans="1:17" x14ac:dyDescent="0.25">
      <c r="B15" s="21"/>
      <c r="C15" s="10"/>
      <c r="D15" s="11"/>
      <c r="E15" s="11"/>
      <c r="F15" s="11"/>
      <c r="G15" s="11"/>
      <c r="H15" s="12"/>
      <c r="I15" s="22"/>
    </row>
    <row r="16" spans="1:17" x14ac:dyDescent="0.25">
      <c r="B16" s="21"/>
      <c r="C16" s="6"/>
      <c r="D16" s="8"/>
      <c r="E16" s="8"/>
      <c r="F16" s="8"/>
      <c r="G16" s="8"/>
      <c r="H16" s="9"/>
      <c r="I16" s="22"/>
    </row>
    <row r="17" spans="1:9" x14ac:dyDescent="0.25">
      <c r="B17" s="21"/>
      <c r="C17" s="6"/>
      <c r="D17" s="8"/>
      <c r="E17" s="8"/>
      <c r="F17" s="8"/>
      <c r="G17" s="8"/>
      <c r="H17" s="9"/>
      <c r="I17" s="22"/>
    </row>
    <row r="18" spans="1:9" x14ac:dyDescent="0.25">
      <c r="B18" s="21"/>
      <c r="C18" s="6"/>
      <c r="D18" s="7" t="s">
        <v>49</v>
      </c>
      <c r="E18" s="8"/>
      <c r="F18" s="71" t="s">
        <v>50</v>
      </c>
      <c r="G18" s="71"/>
      <c r="H18" s="9"/>
      <c r="I18" s="22"/>
    </row>
    <row r="19" spans="1:9" x14ac:dyDescent="0.25">
      <c r="B19" s="21"/>
      <c r="C19" s="6"/>
      <c r="D19" s="8"/>
      <c r="H19" s="9"/>
      <c r="I19" s="22"/>
    </row>
    <row r="20" spans="1:9" x14ac:dyDescent="0.25">
      <c r="B20" s="21"/>
      <c r="C20" s="6"/>
      <c r="D20" s="8"/>
      <c r="E20" s="8"/>
      <c r="F20" s="8"/>
      <c r="G20" s="8"/>
      <c r="H20" s="9"/>
      <c r="I20" s="22"/>
    </row>
    <row r="21" spans="1:9" x14ac:dyDescent="0.25">
      <c r="B21" s="21"/>
      <c r="C21" s="6"/>
      <c r="D21" s="7" t="s">
        <v>19</v>
      </c>
      <c r="E21" s="8"/>
      <c r="F21" s="56"/>
      <c r="G21" s="70" t="s">
        <v>23</v>
      </c>
      <c r="H21" s="9"/>
      <c r="I21" s="22"/>
    </row>
    <row r="22" spans="1:9" x14ac:dyDescent="0.25">
      <c r="B22" s="21"/>
      <c r="C22" s="6"/>
      <c r="D22" s="7"/>
      <c r="E22" s="8"/>
      <c r="F22" s="56"/>
      <c r="G22" s="70"/>
      <c r="H22" s="9"/>
      <c r="I22" s="22"/>
    </row>
    <row r="23" spans="1:9" x14ac:dyDescent="0.25">
      <c r="B23" s="21"/>
      <c r="C23" s="6"/>
      <c r="D23" s="7"/>
      <c r="E23" s="8"/>
      <c r="F23" s="56"/>
      <c r="G23" s="70"/>
      <c r="H23" s="9"/>
      <c r="I23" s="22"/>
    </row>
    <row r="24" spans="1:9" x14ac:dyDescent="0.25">
      <c r="B24" s="21"/>
      <c r="C24" s="6"/>
      <c r="D24" s="7"/>
      <c r="E24" s="8"/>
      <c r="F24" s="57"/>
      <c r="G24" s="70"/>
      <c r="H24" s="9"/>
      <c r="I24" s="22"/>
    </row>
    <row r="25" spans="1:9" x14ac:dyDescent="0.25">
      <c r="B25" s="21"/>
      <c r="C25" s="10"/>
      <c r="D25" s="11"/>
      <c r="E25" s="11"/>
      <c r="F25" s="11"/>
      <c r="G25" s="11"/>
      <c r="H25" s="12"/>
      <c r="I25" s="22"/>
    </row>
    <row r="26" spans="1:9" ht="30.75" thickBot="1" x14ac:dyDescent="0.3">
      <c r="A26" s="14" t="s">
        <v>7</v>
      </c>
      <c r="B26" s="23"/>
      <c r="C26" s="24"/>
      <c r="D26" s="24"/>
      <c r="E26" s="24"/>
      <c r="F26" s="24"/>
      <c r="G26" s="24"/>
      <c r="H26" s="24"/>
      <c r="I26" s="25"/>
    </row>
    <row r="27" spans="1:9" x14ac:dyDescent="0.25"/>
    <row r="28" spans="1:9" x14ac:dyDescent="0.25"/>
    <row r="29" spans="1:9" x14ac:dyDescent="0.25"/>
    <row r="30" spans="1:9" x14ac:dyDescent="0.25"/>
    <row r="31" spans="1:9" x14ac:dyDescent="0.25"/>
  </sheetData>
  <sheetProtection algorithmName="SHA-512" hashValue="KBvXoOtQeeaCxvuU6Ju1vaN+hzgKiSnpZCzFqpvZYTVMkmXYVZTcrgYtboP9pcTHskpXKPNGN9VPN7zMfQGrgQ==" saltValue="mfYHAF4WqGZ7J5iM4bSgag==" spinCount="100000" sheet="1" objects="1" scenarios="1" selectLockedCells="1"/>
  <mergeCells count="6">
    <mergeCell ref="G13:G14"/>
    <mergeCell ref="G21:G24"/>
    <mergeCell ref="F18:G18"/>
    <mergeCell ref="F6:G6"/>
    <mergeCell ref="D8:D9"/>
    <mergeCell ref="F8:G9"/>
  </mergeCells>
  <conditionalFormatting sqref="F8:G9">
    <cfRule type="expression" dxfId="16" priority="4">
      <formula>MID(F8,1,4)&lt;&gt;"CERV"</formula>
    </cfRule>
  </conditionalFormatting>
  <conditionalFormatting sqref="F18">
    <cfRule type="expression" dxfId="15" priority="3">
      <formula>MID(F18,1,6)="Please"</formula>
    </cfRule>
  </conditionalFormatting>
  <conditionalFormatting sqref="G2">
    <cfRule type="expression" dxfId="14" priority="1">
      <formula>NbrErrorsI &gt; 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9525</xdr:rowOff>
                  </from>
                  <to>
                    <xdr:col>6</xdr:col>
                    <xdr:colOff>647700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47625</xdr:rowOff>
                  </from>
                  <to>
                    <xdr:col>6</xdr:col>
                    <xdr:colOff>647700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104775</xdr:rowOff>
                  </from>
                  <to>
                    <xdr:col>6</xdr:col>
                    <xdr:colOff>657225</xdr:colOff>
                    <xdr:row>23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1"/>
  <sheetViews>
    <sheetView showGridLines="0" topLeftCell="B1" zoomScaleNormal="100" workbookViewId="0">
      <pane ySplit="7" topLeftCell="A8" activePane="bottomLeft" state="frozen"/>
      <selection pane="bottomLeft" activeCell="C8" sqref="C8"/>
    </sheetView>
  </sheetViews>
  <sheetFormatPr defaultColWidth="8.85546875" defaultRowHeight="15" x14ac:dyDescent="0.25"/>
  <cols>
    <col min="1" max="1" width="3.5703125" style="30" bestFit="1" customWidth="1"/>
    <col min="2" max="2" width="5.5703125" style="15" bestFit="1" customWidth="1"/>
    <col min="3" max="4" width="48" style="62" bestFit="1" customWidth="1"/>
    <col min="5" max="5" width="15.5703125" style="62" bestFit="1" customWidth="1"/>
    <col min="6" max="6" width="7.5703125" style="15" hidden="1" customWidth="1"/>
    <col min="7" max="8" width="5.5703125" style="15" bestFit="1" customWidth="1"/>
    <col min="9" max="9" width="12.5703125" style="15" customWidth="1"/>
    <col min="10" max="10" width="35.5703125" style="15" customWidth="1"/>
    <col min="11" max="11" width="12.42578125" style="15" customWidth="1"/>
    <col min="12" max="12" width="16.5703125" style="15" customWidth="1"/>
    <col min="13" max="16384" width="8.85546875" style="15"/>
  </cols>
  <sheetData>
    <row r="1" spans="1:9" s="30" customFormat="1" x14ac:dyDescent="0.25">
      <c r="A1" s="14" t="s">
        <v>16</v>
      </c>
      <c r="B1" s="30" t="s">
        <v>5</v>
      </c>
      <c r="C1" s="31" t="s">
        <v>17</v>
      </c>
      <c r="D1" s="31" t="s">
        <v>17</v>
      </c>
      <c r="E1" s="16" t="s">
        <v>18</v>
      </c>
      <c r="F1" s="30" t="s">
        <v>5</v>
      </c>
      <c r="G1" s="30" t="s">
        <v>5</v>
      </c>
      <c r="H1" s="30" t="s">
        <v>5</v>
      </c>
      <c r="I1" s="52">
        <f>SUM(F:F)</f>
        <v>0</v>
      </c>
    </row>
    <row r="2" spans="1:9" s="30" customFormat="1" x14ac:dyDescent="0.25">
      <c r="A2" s="14"/>
      <c r="C2" s="53" t="str">
        <f>VersionReference</f>
        <v>CERV Partner List V.1.0 of 25/10/2024</v>
      </c>
      <c r="D2" s="79" t="str">
        <f>DecisionMPO</f>
        <v>This part is not valid yet.</v>
      </c>
      <c r="E2" s="80"/>
    </row>
    <row r="3" spans="1:9" s="30" customFormat="1" x14ac:dyDescent="0.25">
      <c r="A3" s="14"/>
      <c r="C3" s="53"/>
      <c r="D3" s="81"/>
      <c r="E3" s="82"/>
    </row>
    <row r="4" spans="1:9" ht="52.5" x14ac:dyDescent="0.4">
      <c r="A4" s="32" t="s">
        <v>7</v>
      </c>
      <c r="B4" s="14"/>
      <c r="C4" s="78" t="s">
        <v>11</v>
      </c>
      <c r="D4" s="78"/>
      <c r="E4" s="78"/>
    </row>
    <row r="5" spans="1:9" ht="45" x14ac:dyDescent="0.25">
      <c r="A5" s="14" t="s">
        <v>14</v>
      </c>
      <c r="B5" s="14"/>
      <c r="C5" s="76" t="s">
        <v>52</v>
      </c>
      <c r="D5" s="77"/>
      <c r="E5" s="77"/>
    </row>
    <row r="6" spans="1:9" x14ac:dyDescent="0.25">
      <c r="A6" s="14"/>
      <c r="B6" s="14"/>
      <c r="C6" s="75" t="s">
        <v>15</v>
      </c>
      <c r="D6" s="75"/>
      <c r="E6" s="75"/>
    </row>
    <row r="7" spans="1:9" ht="30" x14ac:dyDescent="0.25">
      <c r="C7" s="51" t="s">
        <v>10</v>
      </c>
      <c r="D7" s="51" t="s">
        <v>13</v>
      </c>
      <c r="E7" s="51" t="s">
        <v>12</v>
      </c>
      <c r="F7" s="51" t="s">
        <v>43</v>
      </c>
    </row>
    <row r="8" spans="1:9" x14ac:dyDescent="0.25">
      <c r="F8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9" spans="1:9" x14ac:dyDescent="0.25">
      <c r="F9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0" spans="1:9" x14ac:dyDescent="0.25">
      <c r="F10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1" spans="1:9" x14ac:dyDescent="0.25">
      <c r="F11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2" spans="1:9" x14ac:dyDescent="0.25">
      <c r="F12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3" spans="1:9" x14ac:dyDescent="0.25">
      <c r="F13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4" spans="1:9" x14ac:dyDescent="0.25">
      <c r="F14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5" spans="1:9" x14ac:dyDescent="0.25">
      <c r="F15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6" spans="1:9" x14ac:dyDescent="0.25">
      <c r="F16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7" spans="6:6" x14ac:dyDescent="0.25">
      <c r="F17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8" spans="6:6" x14ac:dyDescent="0.25">
      <c r="F18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19" spans="6:6" x14ac:dyDescent="0.25">
      <c r="F19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0" spans="6:6" x14ac:dyDescent="0.25">
      <c r="F20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1" spans="6:6" x14ac:dyDescent="0.25">
      <c r="F21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2" spans="6:6" x14ac:dyDescent="0.25">
      <c r="F22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3" spans="6:6" x14ac:dyDescent="0.25">
      <c r="F23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4" spans="6:6" x14ac:dyDescent="0.25">
      <c r="F24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5" spans="6:6" x14ac:dyDescent="0.25">
      <c r="F25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6" spans="6:6" x14ac:dyDescent="0.25">
      <c r="F26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7" spans="6:6" x14ac:dyDescent="0.25">
      <c r="F27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8" spans="6:6" x14ac:dyDescent="0.25">
      <c r="F28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29" spans="6:6" x14ac:dyDescent="0.25">
      <c r="F29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30" spans="6:6" x14ac:dyDescent="0.25">
      <c r="F30" s="15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  <row r="31" spans="6:6" x14ac:dyDescent="0.25">
      <c r="F31" s="63">
        <f>IF(Table2[[#This Row],[Organisation legal name]]&amp;Table2[[#This Row],[Country of establishment
(EU member states only)]]&amp;Table2[[#This Row],[Private / Public]]="",0,IF(OR(Table2[[#This Row],[Organisation legal name]]="",Table2[[#This Row],[Country of establishment
(EU member states only)]]="",Table2[[#This Row],[Private / Public]]=""),1,0))</f>
        <v>0</v>
      </c>
    </row>
  </sheetData>
  <sheetProtection algorithmName="SHA-512" hashValue="+pgeoVa/jyQHubM0xyQVNgRU/W2hYKwjxzrQak4+3krTxdUnRaSyCzetppTl2nMkI+oZsq1jV4fA6mEPjiw2RA==" saltValue="yeQP9I/xcMrHk6L/bsVg6Q==" spinCount="100000" sheet="1" objects="1" scenarios="1" insertRows="0" selectLockedCells="1"/>
  <mergeCells count="4">
    <mergeCell ref="C6:E6"/>
    <mergeCell ref="C5:E5"/>
    <mergeCell ref="C4:E4"/>
    <mergeCell ref="D2:E3"/>
  </mergeCells>
  <conditionalFormatting sqref="C4">
    <cfRule type="expression" dxfId="13" priority="6">
      <formula>AND(ISODD(ROW(C4)),#REF!&lt;&gt;"",ROW(C4)&gt;1)</formula>
    </cfRule>
    <cfRule type="expression" dxfId="12" priority="7">
      <formula>AND(ISEVEN(ROW(C4)),#REF!&lt;&gt;"",ROW(C4)&gt;1)</formula>
    </cfRule>
  </conditionalFormatting>
  <conditionalFormatting sqref="D2:E3">
    <cfRule type="expression" dxfId="11" priority="2">
      <formula>NbrErrorsMPO &gt; 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49F292-8DA7-4857-ADA3-76E76392234A}">
            <xm:f>Information!$K$1=3</xm:f>
            <x14:dxf>
              <font>
                <b val="0"/>
                <i/>
                <color theme="6" tint="0.79998168889431442"/>
              </font>
              <fill>
                <patternFill patternType="lightUp">
                  <fgColor rgb="FFFF0000"/>
                  <bgColor theme="6" tint="0.79998168889431442"/>
                </patternFill>
              </fill>
            </x14:dxf>
          </x14:cfRule>
          <xm:sqref>B8:G1048576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537D-4F58-4D8D-BA54-B26610A5027C}">
  <sheetPr>
    <tabColor theme="1"/>
  </sheetPr>
  <dimension ref="A1:I32"/>
  <sheetViews>
    <sheetView showGridLines="0" workbookViewId="0">
      <selection activeCell="D9" sqref="D9"/>
    </sheetView>
  </sheetViews>
  <sheetFormatPr defaultColWidth="0" defaultRowHeight="15" customHeight="1" zeroHeight="1" x14ac:dyDescent="0.25"/>
  <cols>
    <col min="1" max="2" width="9.140625" style="34" customWidth="1"/>
    <col min="3" max="3" width="18.28515625" style="34" bestFit="1" customWidth="1"/>
    <col min="4" max="4" width="41.28515625" style="34" bestFit="1" customWidth="1"/>
    <col min="5" max="9" width="9.140625" style="34" customWidth="1"/>
    <col min="10" max="16384" width="9.140625" style="34" hidden="1"/>
  </cols>
  <sheetData>
    <row r="1" spans="2:8" ht="15.75" thickBot="1" x14ac:dyDescent="0.3"/>
    <row r="2" spans="2:8" ht="15.75" thickTop="1" x14ac:dyDescent="0.25">
      <c r="B2" s="35"/>
      <c r="C2" s="36"/>
      <c r="D2" s="36"/>
      <c r="E2" s="36"/>
      <c r="F2" s="36"/>
      <c r="G2" s="36"/>
      <c r="H2" s="37"/>
    </row>
    <row r="3" spans="2:8" x14ac:dyDescent="0.25">
      <c r="B3" s="38"/>
      <c r="C3" s="39"/>
      <c r="D3" s="39"/>
      <c r="E3" s="39"/>
      <c r="F3" s="39"/>
      <c r="G3" s="39"/>
      <c r="H3" s="40"/>
    </row>
    <row r="4" spans="2:8" ht="15.75" x14ac:dyDescent="0.25">
      <c r="B4" s="38"/>
      <c r="C4" s="41" t="s">
        <v>26</v>
      </c>
      <c r="D4" s="42" t="s">
        <v>33</v>
      </c>
      <c r="E4" s="39"/>
      <c r="F4" s="39"/>
      <c r="G4" s="39"/>
      <c r="H4" s="40"/>
    </row>
    <row r="5" spans="2:8" ht="15.75" x14ac:dyDescent="0.25">
      <c r="B5" s="38"/>
      <c r="C5" s="41" t="s">
        <v>27</v>
      </c>
      <c r="D5" s="43">
        <v>1</v>
      </c>
      <c r="E5" s="39"/>
      <c r="F5" s="39"/>
      <c r="G5" s="39"/>
      <c r="H5" s="40"/>
    </row>
    <row r="6" spans="2:8" ht="15.75" x14ac:dyDescent="0.25">
      <c r="B6" s="38"/>
      <c r="C6" s="41" t="s">
        <v>28</v>
      </c>
      <c r="D6" s="43">
        <v>0</v>
      </c>
      <c r="E6" s="39"/>
      <c r="F6" s="39"/>
      <c r="G6" s="39"/>
      <c r="H6" s="40"/>
    </row>
    <row r="7" spans="2:8" ht="15.75" x14ac:dyDescent="0.25">
      <c r="B7" s="38"/>
      <c r="C7" s="41" t="s">
        <v>29</v>
      </c>
      <c r="D7" s="43">
        <v>0</v>
      </c>
      <c r="E7" s="39"/>
      <c r="F7" s="39"/>
      <c r="G7" s="39"/>
      <c r="H7" s="40"/>
    </row>
    <row r="8" spans="2:8" ht="15.75" x14ac:dyDescent="0.25">
      <c r="B8" s="38"/>
      <c r="C8" s="41" t="s">
        <v>30</v>
      </c>
      <c r="D8" s="44">
        <f ca="1">NOW()</f>
        <v>45595.376945833334</v>
      </c>
      <c r="E8" s="39"/>
      <c r="F8" s="39"/>
      <c r="G8" s="39"/>
      <c r="H8" s="40"/>
    </row>
    <row r="9" spans="2:8" ht="15.75" x14ac:dyDescent="0.25">
      <c r="B9" s="38"/>
      <c r="C9" s="41" t="s">
        <v>31</v>
      </c>
      <c r="D9" s="45">
        <v>45590.642491319442</v>
      </c>
      <c r="E9" s="39"/>
      <c r="F9" s="39"/>
      <c r="G9" s="39"/>
      <c r="H9" s="40"/>
    </row>
    <row r="10" spans="2:8" x14ac:dyDescent="0.25">
      <c r="B10" s="38"/>
      <c r="C10" s="41"/>
      <c r="D10" s="39"/>
      <c r="E10" s="39"/>
      <c r="F10" s="39"/>
      <c r="G10" s="39"/>
      <c r="H10" s="40"/>
    </row>
    <row r="11" spans="2:8" ht="15.75" x14ac:dyDescent="0.25">
      <c r="B11" s="38"/>
      <c r="C11" s="41" t="s">
        <v>32</v>
      </c>
      <c r="D11" s="85" t="str">
        <f>D4&amp;" V."&amp;D5&amp;"."&amp;D6&amp;" of "&amp;TEXT(DAY(D9),"00")&amp;"/"&amp;TEXT(MONTH(D9),"00")&amp;"/"&amp;TEXT(YEAR(D9),"0000")</f>
        <v>CERV Partner List V.1.0 of 25/10/2024</v>
      </c>
      <c r="E11" s="85"/>
      <c r="F11" s="85"/>
      <c r="G11" s="85"/>
      <c r="H11" s="40"/>
    </row>
    <row r="12" spans="2:8" x14ac:dyDescent="0.25">
      <c r="B12" s="38"/>
      <c r="C12" s="39"/>
      <c r="D12" s="39"/>
      <c r="E12" s="39"/>
      <c r="F12" s="39"/>
      <c r="G12" s="39"/>
      <c r="H12" s="40"/>
    </row>
    <row r="13" spans="2:8" ht="15.75" thickBot="1" x14ac:dyDescent="0.3">
      <c r="B13" s="46"/>
      <c r="C13" s="47"/>
      <c r="D13" s="47"/>
      <c r="E13" s="47"/>
      <c r="F13" s="47"/>
      <c r="G13" s="47"/>
      <c r="H13" s="48"/>
    </row>
    <row r="14" spans="2:8" ht="15.75" thickTop="1" x14ac:dyDescent="0.25"/>
    <row r="15" spans="2:8" ht="15" customHeight="1" x14ac:dyDescent="0.25"/>
    <row r="16" spans="2:8" ht="15" customHeight="1" x14ac:dyDescent="0.25">
      <c r="B16" s="86" t="s">
        <v>34</v>
      </c>
      <c r="C16" s="86"/>
      <c r="D16" s="86"/>
      <c r="E16" s="86"/>
      <c r="F16" s="86"/>
      <c r="G16" s="86"/>
      <c r="H16" s="86"/>
    </row>
    <row r="17" spans="1:8" ht="15" customHeight="1" x14ac:dyDescent="0.25">
      <c r="A17" s="83">
        <f>SUM(B17:B20)</f>
        <v>3</v>
      </c>
      <c r="B17" s="34">
        <f>IF(MID(Call,1,4)&lt;&gt;"CERV",1,0)</f>
        <v>0</v>
      </c>
      <c r="C17" s="34" t="s">
        <v>35</v>
      </c>
      <c r="D17" s="34" t="s">
        <v>36</v>
      </c>
    </row>
    <row r="18" spans="1:8" ht="15" customHeight="1" x14ac:dyDescent="0.25">
      <c r="A18" s="83"/>
      <c r="B18" s="34">
        <f>IF(OR(RefID="",RefID=0,ISERROR(VALUE(SUBSTITUTE(RefID,"SEP-","")))),1,0)</f>
        <v>1</v>
      </c>
      <c r="D18" s="34" t="s">
        <v>37</v>
      </c>
    </row>
    <row r="19" spans="1:8" ht="15" customHeight="1" x14ac:dyDescent="0.25">
      <c r="A19" s="83"/>
      <c r="B19" s="34">
        <f>IF(MID(ApplicantName&amp;"      ",1,6)="Please",1,0)</f>
        <v>1</v>
      </c>
      <c r="D19" s="34" t="s">
        <v>38</v>
      </c>
    </row>
    <row r="20" spans="1:8" ht="15" customHeight="1" x14ac:dyDescent="0.25">
      <c r="A20" s="83"/>
      <c r="B20" s="34">
        <f>IF(Information!K1=0,1,0)</f>
        <v>1</v>
      </c>
      <c r="D20" s="34" t="s">
        <v>39</v>
      </c>
    </row>
    <row r="21" spans="1:8" ht="15" customHeight="1" x14ac:dyDescent="0.25">
      <c r="A21" s="59"/>
      <c r="B21" s="84" t="str">
        <f>"This part is " &amp; IF(NbrErrorsI=0,"now valid.","not valid yet.")</f>
        <v>This part is not valid yet.</v>
      </c>
      <c r="C21" s="84"/>
      <c r="D21" s="84"/>
      <c r="E21" s="84"/>
      <c r="F21" s="84"/>
      <c r="G21" s="84"/>
      <c r="H21" s="84"/>
    </row>
    <row r="22" spans="1:8" ht="15" customHeight="1" x14ac:dyDescent="0.25">
      <c r="C22" s="34" t="s">
        <v>40</v>
      </c>
    </row>
    <row r="23" spans="1:8" ht="15" customHeight="1" x14ac:dyDescent="0.25">
      <c r="B23" s="34">
        <f>IF(E24&lt;&gt;3,1,0)</f>
        <v>1</v>
      </c>
      <c r="D23" s="34" t="s">
        <v>51</v>
      </c>
      <c r="E23" s="87" t="str">
        <f>Information!L1</f>
        <v>Not Defined</v>
      </c>
      <c r="F23" s="87"/>
      <c r="G23" s="87"/>
      <c r="H23" s="87"/>
    </row>
    <row r="24" spans="1:8" ht="15" customHeight="1" x14ac:dyDescent="0.25">
      <c r="A24" s="83">
        <f>SUM(B24:B25)</f>
        <v>1</v>
      </c>
      <c r="B24" s="34">
        <f>IF(COUNTA('Member|Partner Organisations'!C:C)&lt;7,1,0)*B23</f>
        <v>1</v>
      </c>
      <c r="D24" s="34" t="s">
        <v>41</v>
      </c>
      <c r="E24" s="87">
        <f>Information!K1</f>
        <v>0</v>
      </c>
      <c r="F24" s="87"/>
      <c r="G24" s="87"/>
      <c r="H24" s="87"/>
    </row>
    <row r="25" spans="1:8" ht="15" customHeight="1" x14ac:dyDescent="0.25">
      <c r="A25" s="83"/>
      <c r="B25" s="34">
        <f>IF(ControlRows&gt;0,1,0)*B23</f>
        <v>0</v>
      </c>
      <c r="D25" s="34" t="s">
        <v>42</v>
      </c>
      <c r="E25" s="87" t="str">
        <f>IF(E24=3,"Not Mandatory -&gt; B23=0","Mandatory -&gt; B23=1")</f>
        <v>Mandatory -&gt; B23=1</v>
      </c>
      <c r="F25" s="87"/>
      <c r="G25" s="87"/>
      <c r="H25" s="87"/>
    </row>
    <row r="26" spans="1:8" ht="15" customHeight="1" x14ac:dyDescent="0.25">
      <c r="B26" s="84" t="str">
        <f>IF(Information!K1=3,"This table is not applicable for the type of organisation 
'" &amp; Information!L1 &amp; "'.","This part is " &amp; IF(NbrErrorsMPO=0,"now valid.","not valid yet."))</f>
        <v>This part is not valid yet.</v>
      </c>
      <c r="C26" s="84"/>
      <c r="D26" s="84"/>
      <c r="E26" s="84"/>
      <c r="F26" s="84"/>
      <c r="G26" s="84"/>
      <c r="H26" s="84"/>
    </row>
    <row r="27" spans="1:8" ht="15" customHeight="1" x14ac:dyDescent="0.25">
      <c r="A27" s="60">
        <f>NbrErrorsMPO+NbrErrorsI</f>
        <v>4</v>
      </c>
      <c r="C27" s="34" t="s">
        <v>45</v>
      </c>
      <c r="D27" s="34" t="s">
        <v>46</v>
      </c>
    </row>
    <row r="28" spans="1:8" ht="15" customHeight="1" x14ac:dyDescent="0.25">
      <c r="D28" s="55" t="s">
        <v>47</v>
      </c>
    </row>
    <row r="29" spans="1:8" ht="15" customHeight="1" x14ac:dyDescent="0.25">
      <c r="D29" s="55"/>
    </row>
    <row r="30" spans="1:8" ht="15" customHeight="1" x14ac:dyDescent="0.25">
      <c r="B30" s="84" t="str">
        <f>"The whole document is " &amp; IF(NbrErrors=0,"now valid.","not valid yet.")</f>
        <v>The whole document is not valid yet.</v>
      </c>
      <c r="C30" s="84"/>
      <c r="D30" s="84"/>
      <c r="E30" s="84"/>
      <c r="F30" s="84"/>
      <c r="G30" s="84"/>
      <c r="H30" s="84"/>
    </row>
    <row r="31" spans="1:8" ht="15" customHeight="1" x14ac:dyDescent="0.25"/>
    <row r="32" spans="1:8" ht="15" customHeight="1" x14ac:dyDescent="0.25"/>
  </sheetData>
  <sheetProtection algorithmName="SHA-512" hashValue="0EeXRFvC5BVl39l4rGzVz7OkE0VDlhF92zlyR9hMhPKqXzImMP7njDLHMMsUyVyoZUM4VbLESRvBhrH6dCisYg==" saltValue="RCe2JXQ8YMCVbdeXstPGXw==" spinCount="100000" sheet="1" objects="1" scenarios="1" selectLockedCells="1"/>
  <mergeCells count="10">
    <mergeCell ref="A24:A25"/>
    <mergeCell ref="A17:A20"/>
    <mergeCell ref="B30:H30"/>
    <mergeCell ref="B26:H26"/>
    <mergeCell ref="D11:G11"/>
    <mergeCell ref="B21:H21"/>
    <mergeCell ref="B16:H16"/>
    <mergeCell ref="E23:H23"/>
    <mergeCell ref="E24:H24"/>
    <mergeCell ref="E25:H25"/>
  </mergeCells>
  <conditionalFormatting sqref="B30">
    <cfRule type="expression" dxfId="2" priority="5">
      <formula>NbrErrors &gt; 0</formula>
    </cfRule>
  </conditionalFormatting>
  <conditionalFormatting sqref="B21">
    <cfRule type="expression" dxfId="1" priority="2">
      <formula>NbrErrors &gt; 0</formula>
    </cfRule>
  </conditionalFormatting>
  <conditionalFormatting sqref="B26">
    <cfRule type="expression" dxfId="0" priority="1">
      <formula>NbrErrors &gt; 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A8C0FE432B00E948BF17A18F874DA90A00D7277BFB522B774B92A9E609239131CC" ma:contentTypeVersion="34" ma:contentTypeDescription="Create a new document in this library." ma:contentTypeScope="" ma:versionID="cd263a25f00285ba3bb70935ed10e29c">
  <xsd:schema xmlns:xsd="http://www.w3.org/2001/XMLSchema" xmlns:xs="http://www.w3.org/2001/XMLSchema" xmlns:p="http://schemas.microsoft.com/office/2006/metadata/properties" xmlns:ns2="1e866f1f-0b21-41dc-b9cb-81167115ab19" xmlns:ns4="c1c27a6f-3295-4d53-88f7-dc2956bf7014" targetNamespace="http://schemas.microsoft.com/office/2006/metadata/properties" ma:root="true" ma:fieldsID="2f37c44bab351e702ab7551e922d8368" ns2:_="" ns4:_="">
    <xsd:import namespace="1e866f1f-0b21-41dc-b9cb-81167115ab19"/>
    <xsd:import namespace="c1c27a6f-3295-4d53-88f7-dc2956bf7014"/>
    <xsd:element name="properties">
      <xsd:complexType>
        <xsd:sequence>
          <xsd:element name="documentManagement">
            <xsd:complexType>
              <xsd:all>
                <xsd:element ref="ns2:ProgrGroup" minOccurs="0"/>
                <xsd:element ref="ns2:ProgrCategory" minOccurs="0"/>
                <xsd:element ref="ns2:Order1" minOccurs="0"/>
                <xsd:element ref="ns2:DocComments" minOccurs="0"/>
                <xsd:element ref="ns2:DocStatus" minOccurs="0"/>
                <xsd:element ref="ns2:DocPublProtocol" minOccurs="0"/>
                <xsd:element ref="ns2:DocInternalExternal" minOccurs="0"/>
                <xsd:element ref="ns2:ITcomments" minOccurs="0"/>
                <xsd:element ref="ns2:ITstatus" minOccurs="0"/>
                <xsd:element ref="ns2:SharedWithUsers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66f1f-0b21-41dc-b9cb-81167115ab19" elementFormDefault="qualified">
    <xsd:import namespace="http://schemas.microsoft.com/office/2006/documentManagement/types"/>
    <xsd:import namespace="http://schemas.microsoft.com/office/infopath/2007/PartnerControls"/>
    <xsd:element name="ProgrGroup" ma:index="1" nillable="true" ma:displayName="Programme Docs Group" ma:description="Needed for MGAs &amp; Programme Documents (MFF 2021-2027)" ma:format="Dropdown" ma:internalName="ProgrGroup" ma:readOnly="false">
      <xsd:simpleType>
        <xsd:union memberTypes="dms:Text">
          <xsd:simpleType>
            <xsd:restriction base="dms:Choice">
              <xsd:enumeration value="00 CORPORATE MASTERFILES"/>
              <xsd:enumeration value="00 HEALTHCHECKS"/>
              <xsd:enumeration value="01 HORIZON and EURATOM"/>
              <xsd:enumeration value="02 RFCS"/>
              <xsd:enumeration value="03 DIGITAL EUROPE (DEP)"/>
              <xsd:enumeration value="04 DEFENCE (EDF, ASAP and EDIRPA)"/>
              <xsd:enumeration value="05 SPACE"/>
              <xsd:enumeration value="06 CEF"/>
              <xsd:enumeration value="07 I3"/>
              <xsd:enumeration value="07a ERDF-TA"/>
              <xsd:enumeration value="08 IMREG"/>
              <xsd:enumeration value="09 LIFE"/>
              <xsd:enumeration value="10 INNOVFUND"/>
              <xsd:enumeration value="11 RENEWFM"/>
              <xsd:enumeration value="11a JTM"/>
              <xsd:enumeration value="12 EMFAF"/>
              <xsd:enumeration value="13 AGRIP"/>
              <xsd:enumeration value="14 IMCAP"/>
              <xsd:enumeration value="15 SINGLE MARKET (SMP)"/>
              <xsd:enumeration value="15a BUSINESS CONSUMER SURVEYS (BCS)"/>
              <xsd:enumeration value="16 ERASMUS"/>
              <xsd:enumeration value="17 CREATIVE EUROPE"/>
              <xsd:enumeration value="18 EUROPEAN SOLIDARITY CORPS (ESC)"/>
              <xsd:enumeration value="19 CERV"/>
              <xsd:enumeration value="20 JUSTICE"/>
              <xsd:enumeration value="21 ESF and SOCPL"/>
              <xsd:enumeration value="22 EU4HEALTH"/>
              <xsd:enumeration value="23 AMIF, ISF and BMVI"/>
              <xsd:enumeration value="24 EU ANTI-FRAUD"/>
              <xsd:enumeration value="25 CUSTOMS and FISCALIS"/>
              <xsd:enumeration value="26 CCEI"/>
              <xsd:enumeration value="27 PERICLES"/>
              <xsd:enumeration value="28 TECHNICAL SUPPORT (TSI)"/>
              <xsd:enumeration value="29 UCPM"/>
              <xsd:enumeration value="30 HUMANITARIAN AID"/>
              <xsd:enumeration value="31 RELEX"/>
              <xsd:enumeration value="41 EUROPE DIRECT"/>
              <xsd:enumeration value="41 EUROPOL"/>
              <xsd:enumeration value="41 PPPA"/>
            </xsd:restriction>
          </xsd:simpleType>
        </xsd:union>
      </xsd:simpleType>
    </xsd:element>
    <xsd:element name="ProgrCategory" ma:index="2" nillable="true" ma:displayName="Programme Docs Category" ma:description="Needed for MGAs &amp; Programme Documents (MFF 2021-2027)" ma:format="Dropdown" ma:internalName="ProgrCategory" ma:readOnly="false">
      <xsd:simpleType>
        <xsd:union memberTypes="dms:Text">
          <xsd:simpleType>
            <xsd:restriction base="dms:Choice">
              <xsd:enumeration value="1. MGAs"/>
              <xsd:enumeration value="2. Programme guidance"/>
              <xsd:enumeration value="3. Customised reports &amp; forms"/>
              <xsd:enumeration value="5. Other"/>
              <xsd:enumeration value="6. xxx PUBLICATION FOLDERS"/>
              <xsd:enumeration value="7. xxxx DISCARDED DOCUMENTS"/>
              <xsd:enumeration value="7. xxxx DONE DOCUMENTS"/>
              <xsd:enumeration value="7. xxxx ORIGINAL DOCUMENTS"/>
              <xsd:enumeration value="1. PART C HEALTHCHECK"/>
              <xsd:enumeration value="2. MGA Annexes"/>
              <xsd:enumeration value="3. Customised reports &amp; forms (HE ERC)"/>
              <xsd:enumeration value="3. Customised reports &amp; forms (HE MSCA)"/>
              <xsd:enumeration value="3. Customised reports &amp; forms (HE EIC)"/>
              <xsd:enumeration value="3. Customised reports &amp; forms (HE EIT)"/>
              <xsd:enumeration value="3. Customised reports &amp; forms (ASAP)"/>
              <xsd:enumeration value="3. Customised reports &amp; forms (EDIRPA)"/>
              <xsd:enumeration value="3. Customised reports &amp; forms (aCEF-T)"/>
              <xsd:enumeration value="3. Customised reports &amp; forms (bCEF-E)"/>
              <xsd:enumeration value="3. Customised reports &amp; forms (cCEF-DIG)"/>
              <xsd:enumeration value="3. Customised reports &amp; forms (INNOVFUND AUCTIONS)"/>
              <xsd:enumeration value="3. Customised reports &amp; forms (SMP COSME)"/>
              <xsd:enumeration value="3. Customised reports &amp; forms (SMP CONS)"/>
              <xsd:enumeration value="3. Customised reports &amp; forms (SMP COMP)"/>
              <xsd:enumeration value="3. Customised reports &amp; forms (SMP FOOD)"/>
              <xsd:enumeration value="3. Customised reports &amp; forms (SMP STAND)"/>
              <xsd:enumeration value="3. Customised reports &amp; forms (SMP ESS)"/>
              <xsd:enumeration value="3. Customised reports &amp; forms (SMP SURV)"/>
              <xsd:enumeration value="3. Customised reports &amp; forms (ERASMUS JMO Schools Info Package)"/>
              <xsd:enumeration value="3. Customised reports &amp; forms (ECHE Certificate)"/>
              <xsd:enumeration value="3. Customised reports &amp; forms (ESC HUMAID Quality Label)"/>
              <xsd:enumeration value="3. Customised reports &amp; forms (ECHO Partnership Certificate)"/>
              <xsd:enumeration value="3. Customised reports &amp; forms (RELEX TWINNING)"/>
              <xsd:enumeration value="3. Customised reports &amp; forms (RELEX MOBAF)"/>
              <xsd:enumeration value="3. Customised reports &amp; forms (PPPA EACEA)"/>
            </xsd:restriction>
          </xsd:simpleType>
        </xsd:union>
      </xsd:simpleType>
    </xsd:element>
    <xsd:element name="Order1" ma:index="3" nillable="true" ma:displayName="Order" ma:indexed="true" ma:internalName="Order1" ma:readOnly="false" ma:percentage="FALSE">
      <xsd:simpleType>
        <xsd:restriction base="dms:Number"/>
      </xsd:simpleType>
    </xsd:element>
    <xsd:element name="DocComments" ma:index="4" nillable="true" ma:displayName="Doc Comments" ma:description="Needed for all Pages" ma:internalName="DocComments" ma:readOnly="false">
      <xsd:simpleType>
        <xsd:restriction base="dms:Note"/>
      </xsd:simpleType>
    </xsd:element>
    <xsd:element name="DocStatus" ma:index="5" nillable="true" ma:displayName="Doc Status" ma:description="Needed for all except GoFund Archive" ma:format="Dropdown" ma:internalName="DocStatus" ma:readOnly="false">
      <xsd:simpleType>
        <xsd:union memberTypes="dms:Text">
          <xsd:simpleType>
            <xsd:restriction base="dms:Choice">
              <xsd:enumeration value="͏New"/>
              <xsd:enumeration value="New version"/>
              <xsd:enumeration value="Under validation"/>
              <xsd:enumeration value="Ready"/>
              <xsd:enumeration value="Ready for publication"/>
              <xsd:enumeration value="Published"/>
              <xsd:enumeration value="Wait"/>
              <xsd:enumeration value="n/a (backoffice document)"/>
              <xsd:enumeration value="old document"/>
            </xsd:restriction>
          </xsd:simpleType>
        </xsd:union>
      </xsd:simpleType>
    </xsd:element>
    <xsd:element name="DocPublProtocol" ma:index="6" nillable="true" ma:displayName="Doc Publ. Protocol" ma:description="Needed for MGAs &amp; Programme Documents and Business Documents Management View" ma:format="Dropdown" ma:internalName="DocPublProtocol" ma:readOnly="false">
      <xsd:simpleType>
        <xsd:union memberTypes="dms:Text">
          <xsd:simpleType>
            <xsd:restriction base="dms:Choice">
              <xsd:enumeration value="MGA2-1 MGAs"/>
              <xsd:enumeration value="CONTR1-1 Expert contracts"/>
              <xsd:enumeration value="GUID1-1 Business - External guidance"/>
              <xsd:enumeration value="GUID1-2 Business - Internal guidance"/>
              <xsd:enumeration value="GUID2-1 Programme tpl - External guidance"/>
              <xsd:enumeration value="GUID2-2 Programme tpl - Internal guidance"/>
              <xsd:enumeration value="TPL1-1 Business - Decisions"/>
              <xsd:enumeration value="TPL1-2 Business - Reports"/>
              <xsd:enumeration value="TPL1-3 Business - Letters"/>
              <xsd:enumeration value="TPL1-4 Business - Special (Portal)"/>
              <xsd:enumeration value="TPL1-5 Business - Special (GoFund)"/>
              <xsd:enumeration value="TPL2-1 Programme tpl - Call documents"/>
              <xsd:enumeration value="TPL2-2 Programme tpl - Application forms, etc"/>
              <xsd:enumeration value="TPL2-3 Programme tpl - Evaluation forms, etc"/>
              <xsd:enumeration value="TPL2-4 Programme tpl - DoAs"/>
              <xsd:enumeration value="TPL2-5 Programme tpl - Reporting forms, etc"/>
              <xsd:enumeration value="TPL2-6 Programme tpl - Audit templates"/>
              <xsd:enumeration value="TPL2-7 Programme tpl - Other"/>
              <xsd:enumeration value="Portal1-1 Terms &amp; Conditions"/>
              <xsd:enumeration value="Portal1-2 Privacy Statement"/>
              <xsd:enumeration value="Portal1-3 Glossary"/>
              <xsd:enumeration value="Portal1-4 Lists of expert names"/>
            </xsd:restriction>
          </xsd:simpleType>
        </xsd:union>
      </xsd:simpleType>
    </xsd:element>
    <xsd:element name="DocInternalExternal" ma:index="7" nillable="true" ma:displayName="Doc Internal/External" ma:description="Needed for MGAs &amp; Programme Documents and Business Documentation Management View" ma:format="Dropdown" ma:internalName="DocInternalExternal" ma:readOnly="false">
      <xsd:simpleType>
        <xsd:union memberTypes="dms:Text">
          <xsd:simpleType>
            <xsd:restriction base="dms:Choice">
              <xsd:enumeration value="Internal"/>
              <xsd:enumeration value="External"/>
              <xsd:enumeration value="Internal &amp; external"/>
            </xsd:restriction>
          </xsd:simpleType>
        </xsd:union>
      </xsd:simpleType>
    </xsd:element>
    <xsd:element name="ITcomments" ma:index="8" nillable="true" ma:displayName="IT Comments" ma:description="Needed for MGAs &amp; Programme Documents and Business Documents Normal View" ma:internalName="ITcomments" ma:readOnly="false">
      <xsd:simpleType>
        <xsd:restriction base="dms:Note">
          <xsd:maxLength value="255"/>
        </xsd:restriction>
      </xsd:simpleType>
    </xsd:element>
    <xsd:element name="ITstatus" ma:index="9" nillable="true" ma:displayName="IT Status" ma:description="Needed for MGAs &amp; Programme Documents and Business Documents Normal View" ma:format="Dropdown" ma:internalName="ITstatus" ma:readOnly="false">
      <xsd:simpleType>
        <xsd:union memberTypes="dms:Text">
          <xsd:simpleType>
            <xsd:restriction base="dms:Choice">
              <xsd:enumeration value="͏Wait"/>
              <xsd:enumeration value="Ready for IT"/>
              <xsd:enumeration value="IT implementation started"/>
              <xsd:enumeration value="IT implementation finished"/>
              <xsd:enumeration value="New version ready for IT"/>
              <xsd:enumeration value="n/a (no IT implementation)"/>
            </xsd:restriction>
          </xsd:simpleType>
        </xsd:un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27a6f-3295-4d53-88f7-dc2956bf70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7" ma:displayName="Author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tatus xmlns="1e866f1f-0b21-41dc-b9cb-81167115ab19">Ready</DocStatus>
    <DocInternalExternal xmlns="1e866f1f-0b21-41dc-b9cb-81167115ab19">Internal &amp; external</DocInternalExternal>
    <ProgrGroup xmlns="1e866f1f-0b21-41dc-b9cb-81167115ab19">19 CERV</ProgrGroup>
    <DocPublProtocol xmlns="1e866f1f-0b21-41dc-b9cb-81167115ab19">TPL2-2 Programme tpl - Application forms, etc</DocPublProtocol>
    <DocComments xmlns="1e866f1f-0b21-41dc-b9cb-81167115ab19">Password: "     "
Application Form Annex to be available in SEP.</DocComments>
    <ITcomments xmlns="1e866f1f-0b21-41dc-b9cb-81167115ab19" xsi:nil="true"/>
    <Order1 xmlns="1e866f1f-0b21-41dc-b9cb-81167115ab19">12</Order1>
    <ITstatus xmlns="1e866f1f-0b21-41dc-b9cb-81167115ab19" xsi:nil="true"/>
    <ProgrCategory xmlns="1e866f1f-0b21-41dc-b9cb-81167115ab19">3. Customised reports &amp; forms</ProgrCategory>
  </documentManagement>
</p:properties>
</file>

<file path=customXml/itemProps1.xml><?xml version="1.0" encoding="utf-8"?>
<ds:datastoreItem xmlns:ds="http://schemas.openxmlformats.org/officeDocument/2006/customXml" ds:itemID="{679F2211-6E7D-4352-839D-78D31420E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7F5E77-73F4-4264-9862-2AD3FCD23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66f1f-0b21-41dc-b9cb-81167115ab19"/>
    <ds:schemaRef ds:uri="c1c27a6f-3295-4d53-88f7-dc2956bf70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AF32B2-88A0-438A-8753-21627C7D618A}">
  <ds:schemaRefs>
    <ds:schemaRef ds:uri="http://schemas.microsoft.com/office/2006/metadata/properties"/>
    <ds:schemaRef ds:uri="http://purl.org/dc/elements/1.1/"/>
    <ds:schemaRef ds:uri="http://www.w3.org/XML/1998/namespace"/>
    <ds:schemaRef ds:uri="1e866f1f-0b21-41dc-b9cb-81167115ab19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1c27a6f-3295-4d53-88f7-dc2956bf701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Instructions</vt:lpstr>
      <vt:lpstr>Information</vt:lpstr>
      <vt:lpstr>Member|Partner Organisations</vt:lpstr>
      <vt:lpstr>Version</vt:lpstr>
      <vt:lpstr>ApplicantName</vt:lpstr>
      <vt:lpstr>Call</vt:lpstr>
      <vt:lpstr>ControlRows</vt:lpstr>
      <vt:lpstr>Decision</vt:lpstr>
      <vt:lpstr>DecisionI</vt:lpstr>
      <vt:lpstr>DecisionMPO</vt:lpstr>
      <vt:lpstr>NbrErrors</vt:lpstr>
      <vt:lpstr>NbrErrorsI</vt:lpstr>
      <vt:lpstr>NbrErrorsMPO</vt:lpstr>
      <vt:lpstr>OrgType</vt:lpstr>
      <vt:lpstr>RefID</vt:lpstr>
      <vt:lpstr>VersionReference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HAM Elodie (EACEA)</dc:creator>
  <cp:lastModifiedBy>CONTE Bettina (BUDG)</cp:lastModifiedBy>
  <dcterms:created xsi:type="dcterms:W3CDTF">2022-02-01T15:54:15Z</dcterms:created>
  <dcterms:modified xsi:type="dcterms:W3CDTF">2024-10-30T09:30:47Z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2022-10-05T16:10:03Z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4e6a5695-46a7-4299-919f-364f36e6fc99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0x010100A8C0FE432B00E948BF17A18F874DA90A00D7277BFB522B774B92A9E609239131CC</vt:lpwstr>
  </property>
  <property fmtid="{D5CDD505-2E9C-101B-9397-08002B2CF9AE}" pid="10" name="EC_Collab_Status">
    <vt:lpwstr>Not Started</vt:lpwstr>
  </property>
  <property fmtid="{D5CDD505-2E9C-101B-9397-08002B2CF9AE}" pid="11" name="EC_Collab_DocumentLanguage">
    <vt:lpwstr>EN</vt:lpwstr>
  </property>
</Properties>
</file>